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C6" i="1" l="1"/>
  <c r="C60" i="1"/>
  <c r="C49" i="1"/>
  <c r="C13" i="1"/>
  <c r="C56" i="1"/>
  <c r="C39" i="1"/>
  <c r="C66" i="1"/>
  <c r="C73" i="1"/>
  <c r="C46" i="1"/>
  <c r="C35" i="1"/>
  <c r="C10" i="1" l="1"/>
</calcChain>
</file>

<file path=xl/sharedStrings.xml><?xml version="1.0" encoding="utf-8"?>
<sst xmlns="http://schemas.openxmlformats.org/spreadsheetml/2006/main" count="97" uniqueCount="74">
  <si>
    <t>№ п/п</t>
  </si>
  <si>
    <t>Содержание мероприятия</t>
  </si>
  <si>
    <t>Исполнители</t>
  </si>
  <si>
    <t xml:space="preserve">Объем финансирования, тыс. руб. </t>
  </si>
  <si>
    <t>всего</t>
  </si>
  <si>
    <t>в том числе по источникам финансирования</t>
  </si>
  <si>
    <t>В сфере</t>
  </si>
  <si>
    <t>Всего</t>
  </si>
  <si>
    <t xml:space="preserve">Федеральный бюджет </t>
  </si>
  <si>
    <t>Бюджет Забайкальского края</t>
  </si>
  <si>
    <t>Бюджет района</t>
  </si>
  <si>
    <t>Бюджет поселения</t>
  </si>
  <si>
    <t>Внебюджетные источники</t>
  </si>
  <si>
    <t>Итого</t>
  </si>
  <si>
    <t xml:space="preserve">Заработная плата </t>
  </si>
  <si>
    <t xml:space="preserve">Начисления на заработную плату </t>
  </si>
  <si>
    <t xml:space="preserve">Потребление коммунальных услуг </t>
  </si>
  <si>
    <t>Содержание имущества (картриджи, оргтехника)</t>
  </si>
  <si>
    <t>Ремонт автомобиля + запчасти</t>
  </si>
  <si>
    <t>Ремонт здания (побелка)</t>
  </si>
  <si>
    <t>Услуги по защите электронного документооборота</t>
  </si>
  <si>
    <t>Сопровождение программ</t>
  </si>
  <si>
    <t>Оплата юристам</t>
  </si>
  <si>
    <t>Страхование транспортных средств, тех. осмотр</t>
  </si>
  <si>
    <t>Прочие работы услуги по договорам</t>
  </si>
  <si>
    <t>Приобретение сувенирной продукции</t>
  </si>
  <si>
    <t>Налоги</t>
  </si>
  <si>
    <t>1.Расходы бюджета на органы местного самоуправления</t>
  </si>
  <si>
    <t>Администрация ГП "Курорт-Дарасунское"</t>
  </si>
  <si>
    <t>2.Прочие расходы связанные с деятельностью органа местного самоуправления</t>
  </si>
  <si>
    <t>3.Развитие земельно-имущественных отношений</t>
  </si>
  <si>
    <t>Изготовление тех.паспортов коммунальных объектов</t>
  </si>
  <si>
    <t>Межевание земельных участков для многодетных семей</t>
  </si>
  <si>
    <t>Доработка генерального плана поселения</t>
  </si>
  <si>
    <t>Батуева Виктория Сергеевна</t>
  </si>
  <si>
    <t>4.Транспорт</t>
  </si>
  <si>
    <t>Тимофеева Маргарита Васильевна</t>
  </si>
  <si>
    <t>5 Жилищно-коммунальный комплекс</t>
  </si>
  <si>
    <t xml:space="preserve">Оплата капитального ремонта по муниципальным квартирам </t>
  </si>
  <si>
    <t xml:space="preserve">Организация обеспечения газом населения </t>
  </si>
  <si>
    <t>Развитие экономического потенциала</t>
  </si>
  <si>
    <t>Организация библиотечного обслуживания населения</t>
  </si>
  <si>
    <t>Микляев Виталий Иванович</t>
  </si>
  <si>
    <t>Уборка несанкционированных свалок</t>
  </si>
  <si>
    <t>Проведение весеннего и осеннего месячника</t>
  </si>
  <si>
    <t>Ремонт памятного знака</t>
  </si>
  <si>
    <t xml:space="preserve">Устройство противопожарных полос </t>
  </si>
  <si>
    <t xml:space="preserve">ГСМ </t>
  </si>
  <si>
    <t xml:space="preserve">Первичные меры пожарной безопасности </t>
  </si>
  <si>
    <t>Акарицидная обработка мест отдыха</t>
  </si>
  <si>
    <t>Раздел 3. Перечень мероприятий на 2017 год</t>
  </si>
  <si>
    <t>Внесение сведений в ЕГРН о границах санитарной охраны курортов</t>
  </si>
  <si>
    <t>Оплата по договорам гражданско-правового характера</t>
  </si>
  <si>
    <t>Почтовые расходы</t>
  </si>
  <si>
    <t>ГСМ</t>
  </si>
  <si>
    <t>Услуги связи</t>
  </si>
  <si>
    <t>Топливо (дрова, уголь)</t>
  </si>
  <si>
    <t>Канц. Товары</t>
  </si>
  <si>
    <t>Военно-учетный стол</t>
  </si>
  <si>
    <t>6.Культура и исскуство</t>
  </si>
  <si>
    <t>7.Благоустройство поселения</t>
  </si>
  <si>
    <t>8. ЧС и Пожарная безопасность</t>
  </si>
  <si>
    <t>Резервный фонд для предотвращения и ликвидации ч/с</t>
  </si>
  <si>
    <t>Приобретение призов, сувенирной продукции</t>
  </si>
  <si>
    <t>Проведение спортивных мероприятий</t>
  </si>
  <si>
    <t>Кадастровый учет земельных участков (оформление докуметов за изменение границ на свалку)</t>
  </si>
  <si>
    <t>9. Физкультура и спорт</t>
  </si>
  <si>
    <t>Подписка на периодические издания</t>
  </si>
  <si>
    <t>Ремонт жилищно-коммунального хозяйства по программе подготовке к ОЗП 5%</t>
  </si>
  <si>
    <t>Строительство помещения для установки резервного источника питания</t>
  </si>
  <si>
    <t>Межбюдж-ые трансферты</t>
  </si>
  <si>
    <t>Поддержка коммунального хозяйства</t>
  </si>
  <si>
    <t>Ремонт лестницы по ул.Верхняя</t>
  </si>
  <si>
    <t>Содержание и ремонт автомобильных дорог общего пользования (и сооружений на них) (бюджет района)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</si>
</sst>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topLeftCell="A64" workbookViewId="0">
      <selection activeCell="C64" sqref="C64"/>
    </sheetView>
  </sheetViews>
  <sheetFormatPr defaultRowHeight="15" x14ac:dyDescent="0.25"/>
  <cols>
    <col min="1" max="1" width="6.28515625" customWidth="1"/>
    <col min="2" max="2" width="31.7109375" customWidth="1"/>
    <col min="3" max="3" width="12.85546875" customWidth="1"/>
    <col min="4" max="4" width="30.140625" customWidth="1"/>
    <col min="5" max="5" width="15.7109375" customWidth="1"/>
  </cols>
  <sheetData>
    <row r="1" spans="1:5" ht="33" customHeight="1" x14ac:dyDescent="0.25">
      <c r="A1" s="35" t="s">
        <v>50</v>
      </c>
      <c r="B1" s="35"/>
      <c r="C1" s="35"/>
      <c r="D1" s="35"/>
      <c r="E1" s="35"/>
    </row>
    <row r="2" spans="1:5" ht="17.25" customHeight="1" x14ac:dyDescent="0.25">
      <c r="A2" s="1"/>
      <c r="B2" s="1"/>
      <c r="C2" s="1"/>
      <c r="D2" s="1"/>
      <c r="E2" s="1"/>
    </row>
    <row r="3" spans="1:5" ht="15.75" x14ac:dyDescent="0.25">
      <c r="A3" s="38" t="s">
        <v>0</v>
      </c>
      <c r="B3" s="26" t="s">
        <v>1</v>
      </c>
      <c r="C3" s="26" t="s">
        <v>3</v>
      </c>
      <c r="D3" s="26"/>
      <c r="E3" s="26" t="s">
        <v>2</v>
      </c>
    </row>
    <row r="4" spans="1:5" ht="54" customHeight="1" x14ac:dyDescent="0.25">
      <c r="A4" s="38"/>
      <c r="B4" s="26"/>
      <c r="C4" s="2" t="s">
        <v>4</v>
      </c>
      <c r="D4" s="3" t="s">
        <v>5</v>
      </c>
      <c r="E4" s="26"/>
    </row>
    <row r="5" spans="1:5" ht="15.75" x14ac:dyDescent="0.25">
      <c r="A5" s="26" t="s">
        <v>6</v>
      </c>
      <c r="B5" s="26"/>
      <c r="C5" s="26"/>
      <c r="D5" s="26"/>
      <c r="E5" s="26"/>
    </row>
    <row r="6" spans="1:5" ht="15.75" x14ac:dyDescent="0.25">
      <c r="A6" s="36" t="s">
        <v>13</v>
      </c>
      <c r="B6" s="36"/>
      <c r="C6" s="24">
        <f>C7+C10+C9</f>
        <v>8268.8191300000017</v>
      </c>
      <c r="D6" s="5" t="s">
        <v>7</v>
      </c>
      <c r="E6" s="6"/>
    </row>
    <row r="7" spans="1:5" ht="15.75" x14ac:dyDescent="0.25">
      <c r="A7" s="36"/>
      <c r="B7" s="36"/>
      <c r="C7" s="24">
        <v>199.8</v>
      </c>
      <c r="D7" s="5" t="s">
        <v>8</v>
      </c>
      <c r="E7" s="6"/>
    </row>
    <row r="8" spans="1:5" ht="30" x14ac:dyDescent="0.25">
      <c r="A8" s="36"/>
      <c r="B8" s="36"/>
      <c r="C8" s="24"/>
      <c r="D8" s="5" t="s">
        <v>9</v>
      </c>
      <c r="E8" s="6"/>
    </row>
    <row r="9" spans="1:5" ht="15.75" x14ac:dyDescent="0.25">
      <c r="A9" s="36"/>
      <c r="B9" s="36"/>
      <c r="C9" s="24">
        <v>800.37</v>
      </c>
      <c r="D9" s="5" t="s">
        <v>10</v>
      </c>
      <c r="E9" s="6"/>
    </row>
    <row r="10" spans="1:5" ht="15.75" x14ac:dyDescent="0.25">
      <c r="A10" s="36"/>
      <c r="B10" s="36"/>
      <c r="C10" s="24">
        <f>C13+C39+C49+C56+C60+C66+C73</f>
        <v>7268.6491300000007</v>
      </c>
      <c r="D10" s="5" t="s">
        <v>11</v>
      </c>
      <c r="E10" s="6"/>
    </row>
    <row r="11" spans="1:5" ht="15.75" x14ac:dyDescent="0.25">
      <c r="A11" s="36"/>
      <c r="B11" s="36"/>
      <c r="C11" s="4"/>
      <c r="D11" s="5" t="s">
        <v>12</v>
      </c>
      <c r="E11" s="6"/>
    </row>
    <row r="12" spans="1:5" ht="15.75" x14ac:dyDescent="0.25">
      <c r="A12" s="25" t="s">
        <v>27</v>
      </c>
      <c r="B12" s="25"/>
      <c r="C12" s="25"/>
      <c r="D12" s="25"/>
      <c r="E12" s="25"/>
    </row>
    <row r="13" spans="1:5" ht="15.75" x14ac:dyDescent="0.25">
      <c r="A13" s="27" t="s">
        <v>7</v>
      </c>
      <c r="B13" s="28"/>
      <c r="C13" s="17">
        <f>SUM(C14:C33)</f>
        <v>4715.3491300000005</v>
      </c>
      <c r="D13" s="16"/>
      <c r="E13" s="16"/>
    </row>
    <row r="14" spans="1:5" ht="15.75" customHeight="1" x14ac:dyDescent="0.25">
      <c r="A14" s="7">
        <v>1</v>
      </c>
      <c r="B14" s="5" t="s">
        <v>14</v>
      </c>
      <c r="C14" s="24">
        <v>2766.2249999999999</v>
      </c>
      <c r="D14" s="29" t="s">
        <v>11</v>
      </c>
      <c r="E14" s="32" t="s">
        <v>28</v>
      </c>
    </row>
    <row r="15" spans="1:5" ht="30" x14ac:dyDescent="0.25">
      <c r="A15" s="7">
        <v>2</v>
      </c>
      <c r="B15" s="5" t="s">
        <v>15</v>
      </c>
      <c r="C15" s="24">
        <v>835.40200000000004</v>
      </c>
      <c r="D15" s="30"/>
      <c r="E15" s="33"/>
    </row>
    <row r="16" spans="1:5" ht="45" x14ac:dyDescent="0.25">
      <c r="A16" s="7">
        <v>3</v>
      </c>
      <c r="B16" s="5" t="s">
        <v>52</v>
      </c>
      <c r="C16" s="24">
        <v>200</v>
      </c>
      <c r="D16" s="30"/>
      <c r="E16" s="33"/>
    </row>
    <row r="17" spans="1:5" ht="15.75" x14ac:dyDescent="0.25">
      <c r="A17" s="7">
        <v>4</v>
      </c>
      <c r="B17" s="5" t="s">
        <v>53</v>
      </c>
      <c r="C17" s="24">
        <v>2</v>
      </c>
      <c r="D17" s="30"/>
      <c r="E17" s="33"/>
    </row>
    <row r="18" spans="1:5" ht="30" x14ac:dyDescent="0.25">
      <c r="A18" s="7">
        <v>5</v>
      </c>
      <c r="B18" s="5" t="s">
        <v>16</v>
      </c>
      <c r="C18" s="24">
        <v>147</v>
      </c>
      <c r="D18" s="30"/>
      <c r="E18" s="33"/>
    </row>
    <row r="19" spans="1:5" ht="15.75" x14ac:dyDescent="0.25">
      <c r="A19" s="7">
        <v>6</v>
      </c>
      <c r="B19" s="5" t="s">
        <v>54</v>
      </c>
      <c r="C19" s="24">
        <v>188</v>
      </c>
      <c r="D19" s="30"/>
      <c r="E19" s="33"/>
    </row>
    <row r="20" spans="1:5" ht="15.75" x14ac:dyDescent="0.25">
      <c r="A20" s="7">
        <v>7</v>
      </c>
      <c r="B20" s="5" t="s">
        <v>55</v>
      </c>
      <c r="C20" s="24">
        <v>95</v>
      </c>
      <c r="D20" s="30"/>
      <c r="E20" s="33"/>
    </row>
    <row r="21" spans="1:5" ht="15.75" x14ac:dyDescent="0.25">
      <c r="A21" s="7">
        <v>8</v>
      </c>
      <c r="B21" s="5" t="s">
        <v>56</v>
      </c>
      <c r="C21" s="24">
        <v>40</v>
      </c>
      <c r="D21" s="30"/>
      <c r="E21" s="33"/>
    </row>
    <row r="22" spans="1:5" ht="30" x14ac:dyDescent="0.25">
      <c r="A22" s="7">
        <v>9</v>
      </c>
      <c r="B22" s="5" t="s">
        <v>17</v>
      </c>
      <c r="C22" s="24">
        <v>20</v>
      </c>
      <c r="D22" s="30"/>
      <c r="E22" s="33"/>
    </row>
    <row r="23" spans="1:5" ht="30" x14ac:dyDescent="0.25">
      <c r="A23" s="7">
        <v>10</v>
      </c>
      <c r="B23" s="5" t="s">
        <v>18</v>
      </c>
      <c r="C23" s="24">
        <v>30</v>
      </c>
      <c r="D23" s="30"/>
      <c r="E23" s="33"/>
    </row>
    <row r="24" spans="1:5" ht="15.75" x14ac:dyDescent="0.25">
      <c r="A24" s="7">
        <v>11</v>
      </c>
      <c r="B24" s="5" t="s">
        <v>19</v>
      </c>
      <c r="C24" s="24">
        <v>10</v>
      </c>
      <c r="D24" s="30"/>
      <c r="E24" s="33"/>
    </row>
    <row r="25" spans="1:5" ht="45" x14ac:dyDescent="0.25">
      <c r="A25" s="7">
        <v>12</v>
      </c>
      <c r="B25" s="5" t="s">
        <v>20</v>
      </c>
      <c r="C25" s="24">
        <v>15</v>
      </c>
      <c r="D25" s="30"/>
      <c r="E25" s="33"/>
    </row>
    <row r="26" spans="1:5" ht="15.75" x14ac:dyDescent="0.25">
      <c r="A26" s="7">
        <v>13</v>
      </c>
      <c r="B26" s="5" t="s">
        <v>21</v>
      </c>
      <c r="C26" s="24">
        <v>55</v>
      </c>
      <c r="D26" s="30"/>
      <c r="E26" s="33"/>
    </row>
    <row r="27" spans="1:5" ht="15.75" x14ac:dyDescent="0.25">
      <c r="A27" s="7">
        <v>14</v>
      </c>
      <c r="B27" s="5" t="s">
        <v>22</v>
      </c>
      <c r="C27" s="24">
        <v>187</v>
      </c>
      <c r="D27" s="30"/>
      <c r="E27" s="33"/>
    </row>
    <row r="28" spans="1:5" ht="18" customHeight="1" x14ac:dyDescent="0.25">
      <c r="A28" s="7">
        <v>15</v>
      </c>
      <c r="B28" s="5" t="s">
        <v>23</v>
      </c>
      <c r="C28" s="24">
        <v>5</v>
      </c>
      <c r="D28" s="30"/>
      <c r="E28" s="33"/>
    </row>
    <row r="29" spans="1:5" ht="30" x14ac:dyDescent="0.25">
      <c r="A29" s="7">
        <v>16</v>
      </c>
      <c r="B29" s="5" t="s">
        <v>24</v>
      </c>
      <c r="C29" s="24">
        <v>25</v>
      </c>
      <c r="D29" s="30"/>
      <c r="E29" s="33"/>
    </row>
    <row r="30" spans="1:5" ht="30" x14ac:dyDescent="0.25">
      <c r="A30" s="7">
        <v>17</v>
      </c>
      <c r="B30" s="5" t="s">
        <v>25</v>
      </c>
      <c r="C30" s="24">
        <v>29.422129999999999</v>
      </c>
      <c r="D30" s="30"/>
      <c r="E30" s="33"/>
    </row>
    <row r="31" spans="1:5" ht="15.75" x14ac:dyDescent="0.25">
      <c r="A31" s="7">
        <v>18</v>
      </c>
      <c r="B31" s="5" t="s">
        <v>57</v>
      </c>
      <c r="C31" s="24">
        <v>15</v>
      </c>
      <c r="D31" s="30"/>
      <c r="E31" s="33"/>
    </row>
    <row r="32" spans="1:5" ht="15.75" x14ac:dyDescent="0.25">
      <c r="A32" s="7">
        <v>19</v>
      </c>
      <c r="B32" s="5" t="s">
        <v>26</v>
      </c>
      <c r="C32" s="24">
        <v>50</v>
      </c>
      <c r="D32" s="30"/>
      <c r="E32" s="33"/>
    </row>
    <row r="33" spans="1:5" ht="15.75" x14ac:dyDescent="0.25">
      <c r="A33" s="23">
        <v>20</v>
      </c>
      <c r="B33" s="5" t="s">
        <v>70</v>
      </c>
      <c r="C33" s="24">
        <v>0.3</v>
      </c>
      <c r="D33" s="31"/>
      <c r="E33" s="34"/>
    </row>
    <row r="34" spans="1:5" ht="78" customHeight="1" x14ac:dyDescent="0.25">
      <c r="A34" s="27" t="s">
        <v>29</v>
      </c>
      <c r="B34" s="28"/>
      <c r="C34" s="28"/>
      <c r="D34" s="28"/>
      <c r="E34" s="39"/>
    </row>
    <row r="35" spans="1:5" ht="15.75" x14ac:dyDescent="0.25">
      <c r="A35" s="27" t="s">
        <v>7</v>
      </c>
      <c r="B35" s="28"/>
      <c r="C35" s="18">
        <f>C36</f>
        <v>199.8</v>
      </c>
      <c r="D35" s="14"/>
      <c r="E35" s="14"/>
    </row>
    <row r="36" spans="1:5" ht="48" customHeight="1" x14ac:dyDescent="0.25">
      <c r="A36" s="7">
        <v>21</v>
      </c>
      <c r="B36" s="8" t="s">
        <v>58</v>
      </c>
      <c r="C36" s="12">
        <v>199.8</v>
      </c>
      <c r="D36" s="7" t="s">
        <v>8</v>
      </c>
      <c r="E36" s="9" t="s">
        <v>28</v>
      </c>
    </row>
    <row r="37" spans="1:5" ht="21.75" customHeight="1" x14ac:dyDescent="0.25">
      <c r="A37" s="26" t="s">
        <v>40</v>
      </c>
      <c r="B37" s="26"/>
      <c r="C37" s="26"/>
      <c r="D37" s="26"/>
      <c r="E37" s="26"/>
    </row>
    <row r="38" spans="1:5" ht="15" customHeight="1" x14ac:dyDescent="0.25">
      <c r="A38" s="26" t="s">
        <v>30</v>
      </c>
      <c r="B38" s="26"/>
      <c r="C38" s="26"/>
      <c r="D38" s="26"/>
      <c r="E38" s="26"/>
    </row>
    <row r="39" spans="1:5" ht="15" customHeight="1" x14ac:dyDescent="0.25">
      <c r="A39" s="27" t="s">
        <v>7</v>
      </c>
      <c r="B39" s="28"/>
      <c r="C39" s="18">
        <f>C40+C41+C42+C43+C44</f>
        <v>530</v>
      </c>
      <c r="D39" s="14"/>
      <c r="E39" s="14"/>
    </row>
    <row r="40" spans="1:5" ht="69.75" customHeight="1" x14ac:dyDescent="0.25">
      <c r="A40" s="22">
        <v>22</v>
      </c>
      <c r="B40" s="20" t="s">
        <v>65</v>
      </c>
      <c r="C40" s="13">
        <v>100</v>
      </c>
      <c r="D40" s="29" t="s">
        <v>11</v>
      </c>
      <c r="E40" s="32" t="s">
        <v>34</v>
      </c>
    </row>
    <row r="41" spans="1:5" ht="28.5" customHeight="1" x14ac:dyDescent="0.25">
      <c r="A41" s="7">
        <v>23</v>
      </c>
      <c r="B41" s="5" t="s">
        <v>31</v>
      </c>
      <c r="C41" s="13">
        <v>50</v>
      </c>
      <c r="D41" s="30"/>
      <c r="E41" s="33"/>
    </row>
    <row r="42" spans="1:5" ht="45" x14ac:dyDescent="0.25">
      <c r="A42" s="7">
        <v>24</v>
      </c>
      <c r="B42" s="5" t="s">
        <v>32</v>
      </c>
      <c r="C42" s="13">
        <v>80</v>
      </c>
      <c r="D42" s="30"/>
      <c r="E42" s="33"/>
    </row>
    <row r="43" spans="1:5" ht="43.5" customHeight="1" x14ac:dyDescent="0.25">
      <c r="A43" s="7">
        <v>25</v>
      </c>
      <c r="B43" s="5" t="s">
        <v>51</v>
      </c>
      <c r="C43" s="13">
        <v>200</v>
      </c>
      <c r="D43" s="30"/>
      <c r="E43" s="33"/>
    </row>
    <row r="44" spans="1:5" ht="30" x14ac:dyDescent="0.25">
      <c r="A44" s="7">
        <v>26</v>
      </c>
      <c r="B44" s="5" t="s">
        <v>33</v>
      </c>
      <c r="C44" s="13">
        <v>100</v>
      </c>
      <c r="D44" s="31"/>
      <c r="E44" s="34"/>
    </row>
    <row r="45" spans="1:5" ht="15.75" x14ac:dyDescent="0.25">
      <c r="A45" s="26" t="s">
        <v>35</v>
      </c>
      <c r="B45" s="26"/>
      <c r="C45" s="26"/>
      <c r="D45" s="26"/>
      <c r="E45" s="26"/>
    </row>
    <row r="46" spans="1:5" ht="15.75" x14ac:dyDescent="0.25">
      <c r="A46" s="27" t="s">
        <v>7</v>
      </c>
      <c r="B46" s="28"/>
      <c r="C46" s="18">
        <f>C47</f>
        <v>800.37086999999997</v>
      </c>
      <c r="D46" s="14"/>
      <c r="E46" s="14"/>
    </row>
    <row r="47" spans="1:5" ht="78" customHeight="1" x14ac:dyDescent="0.25">
      <c r="A47" s="7">
        <v>27</v>
      </c>
      <c r="B47" s="10" t="s">
        <v>73</v>
      </c>
      <c r="C47" s="13">
        <v>800.37086999999997</v>
      </c>
      <c r="D47" s="40" t="s">
        <v>10</v>
      </c>
      <c r="E47" s="9" t="s">
        <v>36</v>
      </c>
    </row>
    <row r="48" spans="1:5" ht="15.75" x14ac:dyDescent="0.25">
      <c r="A48" s="26" t="s">
        <v>37</v>
      </c>
      <c r="B48" s="26"/>
      <c r="C48" s="26"/>
      <c r="D48" s="26"/>
      <c r="E48" s="26"/>
    </row>
    <row r="49" spans="1:5" ht="15.75" x14ac:dyDescent="0.25">
      <c r="A49" s="27" t="s">
        <v>7</v>
      </c>
      <c r="B49" s="28"/>
      <c r="C49" s="18">
        <f>C50+C51+C52+C53+C54</f>
        <v>398.3</v>
      </c>
      <c r="D49" s="19"/>
      <c r="E49" s="14"/>
    </row>
    <row r="50" spans="1:5" ht="60" customHeight="1" x14ac:dyDescent="0.25">
      <c r="A50" s="15">
        <v>28</v>
      </c>
      <c r="B50" s="21" t="s">
        <v>68</v>
      </c>
      <c r="C50" s="13">
        <v>125</v>
      </c>
      <c r="D50" s="29" t="s">
        <v>11</v>
      </c>
      <c r="E50" s="32" t="s">
        <v>28</v>
      </c>
    </row>
    <row r="51" spans="1:5" ht="78.75" customHeight="1" x14ac:dyDescent="0.25">
      <c r="A51" s="15">
        <v>29</v>
      </c>
      <c r="B51" s="21" t="s">
        <v>69</v>
      </c>
      <c r="C51" s="13">
        <v>91</v>
      </c>
      <c r="D51" s="30"/>
      <c r="E51" s="33"/>
    </row>
    <row r="52" spans="1:5" ht="45" customHeight="1" x14ac:dyDescent="0.25">
      <c r="A52" s="7">
        <v>30</v>
      </c>
      <c r="B52" s="5" t="s">
        <v>38</v>
      </c>
      <c r="C52" s="13">
        <v>100</v>
      </c>
      <c r="D52" s="30"/>
      <c r="E52" s="33"/>
    </row>
    <row r="53" spans="1:5" ht="30" x14ac:dyDescent="0.25">
      <c r="A53" s="7">
        <v>31</v>
      </c>
      <c r="B53" s="5" t="s">
        <v>39</v>
      </c>
      <c r="C53" s="13">
        <v>56.3</v>
      </c>
      <c r="D53" s="30"/>
      <c r="E53" s="33"/>
    </row>
    <row r="54" spans="1:5" ht="30" x14ac:dyDescent="0.25">
      <c r="A54" s="23">
        <v>32</v>
      </c>
      <c r="B54" s="5" t="s">
        <v>71</v>
      </c>
      <c r="C54" s="13">
        <v>26</v>
      </c>
      <c r="D54" s="31"/>
      <c r="E54" s="34"/>
    </row>
    <row r="55" spans="1:5" ht="15.75" x14ac:dyDescent="0.25">
      <c r="A55" s="26" t="s">
        <v>59</v>
      </c>
      <c r="B55" s="26"/>
      <c r="C55" s="26"/>
      <c r="D55" s="26"/>
      <c r="E55" s="26"/>
    </row>
    <row r="56" spans="1:5" ht="15.75" x14ac:dyDescent="0.25">
      <c r="A56" s="27" t="s">
        <v>7</v>
      </c>
      <c r="B56" s="28"/>
      <c r="C56" s="18">
        <f>C57+C58</f>
        <v>1100</v>
      </c>
      <c r="D56" s="14"/>
      <c r="E56" s="14"/>
    </row>
    <row r="57" spans="1:5" ht="45.75" customHeight="1" x14ac:dyDescent="0.25">
      <c r="A57" s="22">
        <v>33</v>
      </c>
      <c r="B57" s="21" t="s">
        <v>67</v>
      </c>
      <c r="C57" s="13">
        <v>14</v>
      </c>
      <c r="D57" s="29" t="s">
        <v>11</v>
      </c>
      <c r="E57" s="32" t="s">
        <v>42</v>
      </c>
    </row>
    <row r="58" spans="1:5" ht="44.25" customHeight="1" x14ac:dyDescent="0.25">
      <c r="A58" s="7">
        <v>34</v>
      </c>
      <c r="B58" s="8" t="s">
        <v>41</v>
      </c>
      <c r="C58" s="11">
        <v>1086</v>
      </c>
      <c r="D58" s="31"/>
      <c r="E58" s="34"/>
    </row>
    <row r="59" spans="1:5" ht="15.75" x14ac:dyDescent="0.25">
      <c r="A59" s="26" t="s">
        <v>60</v>
      </c>
      <c r="B59" s="26"/>
      <c r="C59" s="26"/>
      <c r="D59" s="26"/>
      <c r="E59" s="26"/>
    </row>
    <row r="60" spans="1:5" ht="15.75" x14ac:dyDescent="0.25">
      <c r="A60" s="27" t="s">
        <v>7</v>
      </c>
      <c r="B60" s="28"/>
      <c r="C60" s="18">
        <f>C61+C62+C63+C64</f>
        <v>275</v>
      </c>
      <c r="D60" s="14"/>
      <c r="E60" s="14"/>
    </row>
    <row r="61" spans="1:5" ht="31.5" customHeight="1" x14ac:dyDescent="0.25">
      <c r="A61" s="7">
        <v>35</v>
      </c>
      <c r="B61" s="5" t="s">
        <v>43</v>
      </c>
      <c r="C61" s="13">
        <v>30</v>
      </c>
      <c r="D61" s="29" t="s">
        <v>11</v>
      </c>
      <c r="E61" s="32" t="s">
        <v>36</v>
      </c>
    </row>
    <row r="62" spans="1:5" ht="30" x14ac:dyDescent="0.25">
      <c r="A62" s="7">
        <v>36</v>
      </c>
      <c r="B62" s="5" t="s">
        <v>44</v>
      </c>
      <c r="C62" s="13">
        <v>10</v>
      </c>
      <c r="D62" s="30"/>
      <c r="E62" s="33"/>
    </row>
    <row r="63" spans="1:5" x14ac:dyDescent="0.25">
      <c r="A63" s="7">
        <v>37</v>
      </c>
      <c r="B63" s="5" t="s">
        <v>45</v>
      </c>
      <c r="C63" s="13">
        <v>5</v>
      </c>
      <c r="D63" s="30"/>
      <c r="E63" s="33"/>
    </row>
    <row r="64" spans="1:5" ht="30" x14ac:dyDescent="0.25">
      <c r="A64" s="23">
        <v>38</v>
      </c>
      <c r="B64" s="5" t="s">
        <v>72</v>
      </c>
      <c r="C64" s="13">
        <v>230</v>
      </c>
      <c r="D64" s="31"/>
      <c r="E64" s="34"/>
    </row>
    <row r="65" spans="1:5" ht="15.75" x14ac:dyDescent="0.25">
      <c r="A65" s="26" t="s">
        <v>61</v>
      </c>
      <c r="B65" s="26"/>
      <c r="C65" s="26"/>
      <c r="D65" s="26"/>
      <c r="E65" s="26"/>
    </row>
    <row r="66" spans="1:5" ht="15.75" x14ac:dyDescent="0.25">
      <c r="A66" s="27" t="s">
        <v>7</v>
      </c>
      <c r="B66" s="28"/>
      <c r="C66" s="18">
        <f>SUM(C67:C71)</f>
        <v>240</v>
      </c>
      <c r="D66" s="14"/>
      <c r="E66" s="14"/>
    </row>
    <row r="67" spans="1:5" ht="30" x14ac:dyDescent="0.25">
      <c r="A67" s="7">
        <v>39</v>
      </c>
      <c r="B67" s="5" t="s">
        <v>46</v>
      </c>
      <c r="C67" s="13">
        <v>80</v>
      </c>
      <c r="D67" s="36" t="s">
        <v>11</v>
      </c>
      <c r="E67" s="37" t="s">
        <v>36</v>
      </c>
    </row>
    <row r="68" spans="1:5" x14ac:dyDescent="0.25">
      <c r="A68" s="7">
        <v>40</v>
      </c>
      <c r="B68" s="5" t="s">
        <v>47</v>
      </c>
      <c r="C68" s="13">
        <v>20</v>
      </c>
      <c r="D68" s="36"/>
      <c r="E68" s="37"/>
    </row>
    <row r="69" spans="1:5" ht="30" x14ac:dyDescent="0.25">
      <c r="A69" s="7">
        <v>41</v>
      </c>
      <c r="B69" s="5" t="s">
        <v>48</v>
      </c>
      <c r="C69" s="13">
        <v>30</v>
      </c>
      <c r="D69" s="36"/>
      <c r="E69" s="37"/>
    </row>
    <row r="70" spans="1:5" ht="30" x14ac:dyDescent="0.25">
      <c r="A70" s="7">
        <v>42</v>
      </c>
      <c r="B70" s="5" t="s">
        <v>49</v>
      </c>
      <c r="C70" s="13">
        <v>10</v>
      </c>
      <c r="D70" s="36"/>
      <c r="E70" s="37"/>
    </row>
    <row r="71" spans="1:5" ht="45" x14ac:dyDescent="0.25">
      <c r="A71" s="7">
        <v>43</v>
      </c>
      <c r="B71" s="5" t="s">
        <v>62</v>
      </c>
      <c r="C71" s="13">
        <v>100</v>
      </c>
      <c r="D71" s="36"/>
      <c r="E71" s="37"/>
    </row>
    <row r="72" spans="1:5" ht="15.75" x14ac:dyDescent="0.25">
      <c r="A72" s="26" t="s">
        <v>66</v>
      </c>
      <c r="B72" s="26"/>
      <c r="C72" s="26"/>
      <c r="D72" s="26"/>
      <c r="E72" s="26"/>
    </row>
    <row r="73" spans="1:5" ht="15.75" x14ac:dyDescent="0.25">
      <c r="A73" s="27" t="s">
        <v>7</v>
      </c>
      <c r="B73" s="28"/>
      <c r="C73" s="18">
        <f>C74+C75</f>
        <v>10</v>
      </c>
      <c r="D73" s="14"/>
      <c r="E73" s="14"/>
    </row>
    <row r="74" spans="1:5" ht="30" x14ac:dyDescent="0.25">
      <c r="A74" s="15">
        <v>44</v>
      </c>
      <c r="B74" s="5" t="s">
        <v>63</v>
      </c>
      <c r="C74" s="13">
        <v>6</v>
      </c>
      <c r="D74" s="36" t="s">
        <v>11</v>
      </c>
      <c r="E74" s="37" t="s">
        <v>28</v>
      </c>
    </row>
    <row r="75" spans="1:5" ht="30" x14ac:dyDescent="0.25">
      <c r="A75" s="15">
        <v>45</v>
      </c>
      <c r="B75" s="5" t="s">
        <v>64</v>
      </c>
      <c r="C75" s="13">
        <v>4</v>
      </c>
      <c r="D75" s="36"/>
      <c r="E75" s="37"/>
    </row>
  </sheetData>
  <mergeCells count="40">
    <mergeCell ref="E40:E44"/>
    <mergeCell ref="D50:D54"/>
    <mergeCell ref="E50:E54"/>
    <mergeCell ref="D57:D58"/>
    <mergeCell ref="E57:E58"/>
    <mergeCell ref="D40:D44"/>
    <mergeCell ref="A72:E72"/>
    <mergeCell ref="A73:B73"/>
    <mergeCell ref="D74:D75"/>
    <mergeCell ref="E74:E75"/>
    <mergeCell ref="D61:D64"/>
    <mergeCell ref="E61:E64"/>
    <mergeCell ref="A46:B46"/>
    <mergeCell ref="A49:B49"/>
    <mergeCell ref="A56:B56"/>
    <mergeCell ref="A60:B60"/>
    <mergeCell ref="A66:B66"/>
    <mergeCell ref="A1:E1"/>
    <mergeCell ref="A65:E65"/>
    <mergeCell ref="D67:D71"/>
    <mergeCell ref="E67:E71"/>
    <mergeCell ref="A59:E59"/>
    <mergeCell ref="A37:E37"/>
    <mergeCell ref="A55:E55"/>
    <mergeCell ref="A48:E48"/>
    <mergeCell ref="C3:D3"/>
    <mergeCell ref="A3:A4"/>
    <mergeCell ref="A34:E34"/>
    <mergeCell ref="A38:E38"/>
    <mergeCell ref="A45:E45"/>
    <mergeCell ref="B3:B4"/>
    <mergeCell ref="E3:E4"/>
    <mergeCell ref="A6:B11"/>
    <mergeCell ref="A12:E12"/>
    <mergeCell ref="A5:E5"/>
    <mergeCell ref="A13:B13"/>
    <mergeCell ref="A35:B35"/>
    <mergeCell ref="A39:B39"/>
    <mergeCell ref="D14:D33"/>
    <mergeCell ref="E14:E33"/>
  </mergeCells>
  <pageMargins left="0.7" right="0.7" top="0.75" bottom="0.75" header="0.3" footer="0.3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2016-12-28T07:36:19Z</dcterms:modified>
</cp:coreProperties>
</file>